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00" i="1" l="1"/>
  <c r="B100" i="1"/>
  <c r="B90" i="1"/>
  <c r="A100" i="1"/>
  <c r="A90" i="1"/>
  <c r="L184" i="1"/>
  <c r="J184" i="1"/>
  <c r="I184" i="1"/>
  <c r="H184" i="1"/>
  <c r="G184" i="1"/>
  <c r="F184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K81" i="1"/>
  <c r="B81" i="1"/>
  <c r="B71" i="1"/>
  <c r="A81" i="1"/>
  <c r="A71" i="1"/>
  <c r="L165" i="1"/>
  <c r="J165" i="1"/>
  <c r="I165" i="1"/>
  <c r="H165" i="1"/>
  <c r="G165" i="1"/>
  <c r="F165" i="1"/>
  <c r="L70" i="1"/>
  <c r="J70" i="1"/>
  <c r="I70" i="1"/>
  <c r="H70" i="1"/>
  <c r="G70" i="1"/>
  <c r="F70" i="1"/>
  <c r="K62" i="1"/>
  <c r="B62" i="1"/>
  <c r="A62" i="1"/>
  <c r="B52" i="1"/>
  <c r="A52" i="1"/>
  <c r="L146" i="1"/>
  <c r="J146" i="1"/>
  <c r="I146" i="1"/>
  <c r="H146" i="1"/>
  <c r="G146" i="1"/>
  <c r="F146" i="1"/>
  <c r="L51" i="1"/>
  <c r="J51" i="1"/>
  <c r="I51" i="1"/>
  <c r="H51" i="1"/>
  <c r="G51" i="1"/>
  <c r="F51" i="1"/>
  <c r="K43" i="1"/>
  <c r="B43" i="1"/>
  <c r="A43" i="1"/>
  <c r="B33" i="1"/>
  <c r="A33" i="1"/>
  <c r="L127" i="1"/>
  <c r="J127" i="1"/>
  <c r="I127" i="1"/>
  <c r="H127" i="1"/>
  <c r="G127" i="1"/>
  <c r="F127" i="1"/>
  <c r="L32" i="1"/>
  <c r="J32" i="1"/>
  <c r="I32" i="1"/>
  <c r="H32" i="1"/>
  <c r="G32" i="1"/>
  <c r="F32" i="1"/>
  <c r="K24" i="1" l="1"/>
  <c r="B24" i="1"/>
  <c r="A24" i="1"/>
  <c r="B14" i="1"/>
  <c r="A14" i="1"/>
  <c r="L108" i="1"/>
  <c r="J108" i="1"/>
  <c r="I108" i="1"/>
  <c r="H108" i="1"/>
  <c r="G108" i="1"/>
  <c r="F108" i="1"/>
  <c r="L13" i="1"/>
  <c r="J13" i="1"/>
  <c r="I13" i="1"/>
  <c r="H13" i="1"/>
  <c r="G13" i="1"/>
  <c r="F13" i="1"/>
  <c r="B195" i="1" l="1"/>
  <c r="A195" i="1"/>
  <c r="L194" i="1"/>
  <c r="J194" i="1"/>
  <c r="I194" i="1"/>
  <c r="H194" i="1"/>
  <c r="G194" i="1"/>
  <c r="F194" i="1"/>
  <c r="B185" i="1"/>
  <c r="A185" i="1"/>
  <c r="B176" i="1"/>
  <c r="A176" i="1"/>
  <c r="L175" i="1"/>
  <c r="J175" i="1"/>
  <c r="I175" i="1"/>
  <c r="H175" i="1"/>
  <c r="G175" i="1"/>
  <c r="F175" i="1"/>
  <c r="B166" i="1"/>
  <c r="A166" i="1"/>
  <c r="B157" i="1"/>
  <c r="A157" i="1"/>
  <c r="L156" i="1"/>
  <c r="J156" i="1"/>
  <c r="I156" i="1"/>
  <c r="H156" i="1"/>
  <c r="G156" i="1"/>
  <c r="F156" i="1"/>
  <c r="B147" i="1"/>
  <c r="A147" i="1"/>
  <c r="B138" i="1"/>
  <c r="A138" i="1"/>
  <c r="L137" i="1"/>
  <c r="J137" i="1"/>
  <c r="I137" i="1"/>
  <c r="H137" i="1"/>
  <c r="G137" i="1"/>
  <c r="F137" i="1"/>
  <c r="B128" i="1"/>
  <c r="A128" i="1"/>
  <c r="B119" i="1"/>
  <c r="A119" i="1"/>
  <c r="L118" i="1"/>
  <c r="J118" i="1"/>
  <c r="I118" i="1"/>
  <c r="H118" i="1"/>
  <c r="G118" i="1"/>
  <c r="F118" i="1"/>
  <c r="B109" i="1"/>
  <c r="A109" i="1"/>
  <c r="L99" i="1"/>
  <c r="J99" i="1"/>
  <c r="I99" i="1"/>
  <c r="H99" i="1"/>
  <c r="G99" i="1"/>
  <c r="F99" i="1"/>
  <c r="L80" i="1"/>
  <c r="L81" i="1" s="1"/>
  <c r="J80" i="1"/>
  <c r="J81" i="1" s="1"/>
  <c r="I80" i="1"/>
  <c r="I81" i="1" s="1"/>
  <c r="H80" i="1"/>
  <c r="H81" i="1" s="1"/>
  <c r="G80" i="1"/>
  <c r="G81" i="1" s="1"/>
  <c r="F80" i="1"/>
  <c r="F81" i="1" s="1"/>
  <c r="L61" i="1"/>
  <c r="L62" i="1" s="1"/>
  <c r="J61" i="1"/>
  <c r="J62" i="1" s="1"/>
  <c r="I61" i="1"/>
  <c r="I62" i="1" s="1"/>
  <c r="H61" i="1"/>
  <c r="H62" i="1" s="1"/>
  <c r="G61" i="1"/>
  <c r="G62" i="1" s="1"/>
  <c r="F61" i="1"/>
  <c r="F62" i="1" s="1"/>
  <c r="L42" i="1"/>
  <c r="L43" i="1" s="1"/>
  <c r="J42" i="1"/>
  <c r="J43" i="1" s="1"/>
  <c r="I42" i="1"/>
  <c r="I43" i="1" s="1"/>
  <c r="H42" i="1"/>
  <c r="H43" i="1" s="1"/>
  <c r="G42" i="1"/>
  <c r="G43" i="1" s="1"/>
  <c r="F42" i="1"/>
  <c r="F43" i="1" s="1"/>
  <c r="L23" i="1"/>
  <c r="L24" i="1" s="1"/>
  <c r="J23" i="1"/>
  <c r="J24" i="1" s="1"/>
  <c r="I23" i="1"/>
  <c r="I24" i="1" s="1"/>
  <c r="H23" i="1"/>
  <c r="H24" i="1" s="1"/>
  <c r="G23" i="1"/>
  <c r="G24" i="1" s="1"/>
  <c r="F23" i="1"/>
  <c r="F24" i="1" s="1"/>
  <c r="H195" i="1" l="1"/>
  <c r="F195" i="1"/>
  <c r="H176" i="1"/>
  <c r="L176" i="1"/>
  <c r="I195" i="1"/>
  <c r="G119" i="1"/>
  <c r="J119" i="1"/>
  <c r="F138" i="1"/>
  <c r="I138" i="1"/>
  <c r="H157" i="1"/>
  <c r="L157" i="1"/>
  <c r="G195" i="1"/>
  <c r="L195" i="1"/>
  <c r="G176" i="1"/>
  <c r="J195" i="1"/>
  <c r="H119" i="1"/>
  <c r="L119" i="1"/>
  <c r="G138" i="1"/>
  <c r="J138" i="1"/>
  <c r="F157" i="1"/>
  <c r="I157" i="1"/>
  <c r="J176" i="1"/>
  <c r="G157" i="1"/>
  <c r="J157" i="1"/>
  <c r="L138" i="1"/>
  <c r="H138" i="1"/>
  <c r="I119" i="1"/>
  <c r="F119" i="1"/>
  <c r="I176" i="1"/>
  <c r="F176" i="1"/>
  <c r="G196" i="1" l="1"/>
  <c r="L196" i="1"/>
  <c r="I196" i="1"/>
  <c r="J196" i="1"/>
  <c r="H196" i="1"/>
  <c r="F196" i="1"/>
</calcChain>
</file>

<file path=xl/sharedStrings.xml><?xml version="1.0" encoding="utf-8"?>
<sst xmlns="http://schemas.openxmlformats.org/spreadsheetml/2006/main" count="246" uniqueCount="82">
  <si>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</si>
  <si>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</si>
  <si>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</si>
  <si>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</si>
  <si>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</si>
  <si>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</si>
  <si>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</si>
  <si>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</si>
  <si>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</si>
  <si>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</si>
  <si>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</si>
  <si>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</si>
  <si>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</si>
  <si>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</si>
  <si>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</si>
  <si>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</si>
  <si>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</si>
  <si>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</si>
  <si>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</si>
  <si>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</si>
  <si>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</si>
  <si>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</si>
  <si>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</si>
  <si>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</si>
  <si>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</si>
  <si>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</si>
  <si>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</si>
  <si>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</si>
  <si>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</si>
  <si>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</si>
  <si>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</si>
  <si>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</si>
  <si>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</si>
  <si>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</si>
  <si>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</si>
  <si>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</si>
  <si>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</si>
  <si>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</si>
  <si>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</si>
  <si>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"ООШ" пст. Набережный</t>
  </si>
  <si>
    <t>Директор</t>
  </si>
  <si>
    <t>Коковкина В.М.</t>
  </si>
  <si>
    <t>113/88</t>
  </si>
  <si>
    <t>94/268</t>
  </si>
  <si>
    <t>Пюре картофельное, котлета мясная в соусе томатном</t>
  </si>
  <si>
    <t>Рагу из овощей, кура отварная</t>
  </si>
  <si>
    <t>101/86</t>
  </si>
  <si>
    <t>141/85</t>
  </si>
  <si>
    <t>Чай с лимоном и сахаром</t>
  </si>
  <si>
    <t>Каша гречневая, котлета куриная</t>
  </si>
  <si>
    <t>137/85</t>
  </si>
  <si>
    <t>Каша рисовая рассыпчатая, запеканка из печени говяж</t>
  </si>
  <si>
    <t>117/83</t>
  </si>
  <si>
    <t>Каша гречневая рассыпчатая с котлетой "Здоровье" с соусом</t>
  </si>
  <si>
    <t>Салат из белокачанной капусты с маслом растительным</t>
  </si>
  <si>
    <t>Хлеб пшеничный</t>
  </si>
  <si>
    <t>Яблоко</t>
  </si>
  <si>
    <t>Макароны отварные,сосиска отварная</t>
  </si>
  <si>
    <t>Салат из свеклы с зелёным горошком с маслом растительным</t>
  </si>
  <si>
    <t>Груша</t>
  </si>
  <si>
    <t>Салат овощной с яблоком</t>
  </si>
  <si>
    <t>Мандарин</t>
  </si>
  <si>
    <t>Компот из вишни</t>
  </si>
  <si>
    <t>Хлеб ржаной</t>
  </si>
  <si>
    <t>Макароны с сыром, колбаса отварная</t>
  </si>
  <si>
    <t>Салат из свеклы с маслом растительным</t>
  </si>
  <si>
    <t>Салат из капусты с морковью</t>
  </si>
  <si>
    <t>Пюре картофельное, гуляш</t>
  </si>
  <si>
    <t>Плов из курицы</t>
  </si>
  <si>
    <t>Компот из сухофруктов</t>
  </si>
  <si>
    <t>Хлеб пшеничный с сыром</t>
  </si>
  <si>
    <t>Напиток из свежих фруктов</t>
  </si>
  <si>
    <t>Винегрет овощной</t>
  </si>
  <si>
    <t>Хлеб пшеничный с маслом</t>
  </si>
  <si>
    <t>Хлеб пшеничный с маслом и сыром</t>
  </si>
  <si>
    <t>113/67/149</t>
  </si>
  <si>
    <t>Салат из капусты с зелёным горошком</t>
  </si>
  <si>
    <t>121/54</t>
  </si>
  <si>
    <t>Салат картофельный с кукурузой и морковью</t>
  </si>
  <si>
    <t>Салат с сыром</t>
  </si>
  <si>
    <t>Каша рисовая рассыпчатая с рыбой тушёной с овощами в томатном соусе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</si>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</sst>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75" activePane="bottomRight" state="frozen"/>
      <selection pane="topRight" activeCell="E1" sqref="E1"/>
      <selection pane="bottomLeft" activeCell="A6" sqref="A6"/>
      <selection pane="bottomRight" activeCell="J88" sqref="J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40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41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52" t="s">
        <v>53</v>
      </c>
      <c r="F6" s="40">
        <v>290</v>
      </c>
      <c r="G6" s="40">
        <v>21.5</v>
      </c>
      <c r="H6" s="40">
        <v>19.899999999999999</v>
      </c>
      <c r="I6" s="40">
        <v>38.1</v>
      </c>
      <c r="J6" s="40">
        <v>227</v>
      </c>
      <c r="K6" s="53" t="s">
        <v>75</v>
      </c>
      <c r="L6" s="40">
        <v>53.5</v>
      </c>
    </row>
    <row r="7" spans="1:12" ht="15" x14ac:dyDescent="0.25">
      <c r="A7" s="23"/>
      <c r="B7" s="15"/>
      <c r="C7" s="11"/>
      <c r="D7" s="6"/>
      <c r="E7" s="51" t="s">
        <v>54</v>
      </c>
      <c r="F7" s="43">
        <v>80</v>
      </c>
      <c r="G7" s="43">
        <v>3</v>
      </c>
      <c r="H7" s="43">
        <v>7.3</v>
      </c>
      <c r="I7" s="43">
        <v>67</v>
      </c>
      <c r="J7" s="43">
        <v>91</v>
      </c>
      <c r="K7" s="44">
        <v>3</v>
      </c>
      <c r="L7" s="43">
        <v>9.1</v>
      </c>
    </row>
    <row r="8" spans="1:12" ht="15" x14ac:dyDescent="0.25">
      <c r="A8" s="23"/>
      <c r="B8" s="15"/>
      <c r="C8" s="11"/>
      <c r="D8" s="7" t="s">
        <v>22</v>
      </c>
      <c r="E8" s="51" t="s">
        <v>48</v>
      </c>
      <c r="F8" s="43">
        <v>207</v>
      </c>
      <c r="G8" s="43">
        <v>0</v>
      </c>
      <c r="H8" s="43">
        <v>0</v>
      </c>
      <c r="I8" s="43">
        <v>14</v>
      </c>
      <c r="J8" s="43">
        <v>55</v>
      </c>
      <c r="K8" s="44">
        <v>186</v>
      </c>
      <c r="L8" s="43">
        <v>14.2</v>
      </c>
    </row>
    <row r="9" spans="1:12" ht="15" x14ac:dyDescent="0.25">
      <c r="A9" s="23"/>
      <c r="B9" s="15"/>
      <c r="C9" s="11"/>
      <c r="D9" s="7" t="s">
        <v>23</v>
      </c>
      <c r="E9" s="51" t="s">
        <v>55</v>
      </c>
      <c r="F9" s="43">
        <v>35</v>
      </c>
      <c r="G9" s="43">
        <v>2</v>
      </c>
      <c r="H9" s="43">
        <v>0</v>
      </c>
      <c r="I9" s="43">
        <v>17</v>
      </c>
      <c r="J9" s="43">
        <v>70</v>
      </c>
      <c r="K9" s="44">
        <v>108</v>
      </c>
      <c r="L9" s="43">
        <v>3.9</v>
      </c>
    </row>
    <row r="10" spans="1:12" ht="15" x14ac:dyDescent="0.25">
      <c r="A10" s="23"/>
      <c r="B10" s="15"/>
      <c r="C10" s="11"/>
      <c r="D10" s="7" t="s">
        <v>24</v>
      </c>
      <c r="E10" s="51" t="s">
        <v>56</v>
      </c>
      <c r="F10" s="43">
        <v>100</v>
      </c>
      <c r="G10" s="43">
        <v>1.5</v>
      </c>
      <c r="H10" s="43">
        <v>0.5</v>
      </c>
      <c r="I10" s="43">
        <v>21</v>
      </c>
      <c r="J10" s="43">
        <v>96</v>
      </c>
      <c r="K10" s="44">
        <v>338</v>
      </c>
      <c r="L10" s="43">
        <v>19.3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712</v>
      </c>
      <c r="G13" s="19">
        <f t="shared" ref="G13:J13" si="0">SUM(G6:G12)</f>
        <v>28</v>
      </c>
      <c r="H13" s="19">
        <f t="shared" si="0"/>
        <v>27.7</v>
      </c>
      <c r="I13" s="19">
        <f t="shared" si="0"/>
        <v>157.1</v>
      </c>
      <c r="J13" s="19">
        <f t="shared" si="0"/>
        <v>539</v>
      </c>
      <c r="K13" s="25"/>
      <c r="L13" s="19">
        <f t="shared" ref="L13" si="1">SUM(L6:L12)</f>
        <v>100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/>
      <c r="F14" s="40"/>
      <c r="G14" s="40"/>
      <c r="H14" s="40"/>
      <c r="I14" s="40"/>
      <c r="J14" s="40"/>
      <c r="K14" s="53"/>
      <c r="L14" s="40"/>
    </row>
    <row r="15" spans="1:12" ht="15" x14ac:dyDescent="0.25">
      <c r="A15" s="23"/>
      <c r="B15" s="15"/>
      <c r="C15" s="11"/>
      <c r="D15" s="7" t="s">
        <v>27</v>
      </c>
      <c r="E15" s="51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51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51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51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712</v>
      </c>
      <c r="G24" s="32">
        <f t="shared" ref="G24:L24" si="4">G13+G23</f>
        <v>28</v>
      </c>
      <c r="H24" s="32">
        <f t="shared" si="4"/>
        <v>27.7</v>
      </c>
      <c r="I24" s="32">
        <f t="shared" si="4"/>
        <v>157.1</v>
      </c>
      <c r="J24" s="32">
        <f t="shared" si="4"/>
        <v>539</v>
      </c>
      <c r="K24" s="32">
        <f t="shared" si="4"/>
        <v>0</v>
      </c>
      <c r="L24" s="32">
        <f t="shared" si="4"/>
        <v>100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2" t="s">
        <v>57</v>
      </c>
      <c r="F25" s="40">
        <v>235</v>
      </c>
      <c r="G25" s="40">
        <v>13.88</v>
      </c>
      <c r="H25" s="40">
        <v>21.8</v>
      </c>
      <c r="I25" s="40">
        <v>34.08</v>
      </c>
      <c r="J25" s="40">
        <v>391.5</v>
      </c>
      <c r="K25" s="53" t="s">
        <v>50</v>
      </c>
      <c r="L25" s="40">
        <v>44.3</v>
      </c>
    </row>
    <row r="26" spans="1:12" ht="25.5" x14ac:dyDescent="0.25">
      <c r="A26" s="14"/>
      <c r="B26" s="15"/>
      <c r="C26" s="11"/>
      <c r="D26" s="6"/>
      <c r="E26" s="51" t="s">
        <v>58</v>
      </c>
      <c r="F26" s="43">
        <v>80</v>
      </c>
      <c r="G26" s="43">
        <v>1</v>
      </c>
      <c r="H26" s="43">
        <v>5</v>
      </c>
      <c r="I26" s="43">
        <v>3</v>
      </c>
      <c r="J26" s="43">
        <v>57</v>
      </c>
      <c r="K26" s="44">
        <v>53</v>
      </c>
      <c r="L26" s="43">
        <v>11.5</v>
      </c>
    </row>
    <row r="27" spans="1:12" ht="15" x14ac:dyDescent="0.25">
      <c r="A27" s="14"/>
      <c r="B27" s="15"/>
      <c r="C27" s="11"/>
      <c r="D27" s="7" t="s">
        <v>22</v>
      </c>
      <c r="E27" s="51" t="s">
        <v>69</v>
      </c>
      <c r="F27" s="43">
        <v>200</v>
      </c>
      <c r="G27" s="43">
        <v>2.4</v>
      </c>
      <c r="H27" s="43">
        <v>0.1</v>
      </c>
      <c r="I27" s="43">
        <v>41.1</v>
      </c>
      <c r="J27" s="43">
        <v>171</v>
      </c>
      <c r="K27" s="44">
        <v>196</v>
      </c>
      <c r="L27" s="43">
        <v>9</v>
      </c>
    </row>
    <row r="28" spans="1:12" ht="15" x14ac:dyDescent="0.25">
      <c r="A28" s="14"/>
      <c r="B28" s="15"/>
      <c r="C28" s="11"/>
      <c r="D28" s="7" t="s">
        <v>23</v>
      </c>
      <c r="E28" s="51" t="s">
        <v>70</v>
      </c>
      <c r="F28" s="43">
        <v>50</v>
      </c>
      <c r="G28" s="43">
        <v>8.4</v>
      </c>
      <c r="H28" s="43">
        <v>4.3</v>
      </c>
      <c r="I28" s="43">
        <v>26.4</v>
      </c>
      <c r="J28" s="43">
        <v>181</v>
      </c>
      <c r="K28" s="44">
        <v>1</v>
      </c>
      <c r="L28" s="43">
        <v>17</v>
      </c>
    </row>
    <row r="29" spans="1:12" ht="15" x14ac:dyDescent="0.25">
      <c r="A29" s="14"/>
      <c r="B29" s="15"/>
      <c r="C29" s="11"/>
      <c r="D29" s="7" t="s">
        <v>24</v>
      </c>
      <c r="E29" s="51" t="s">
        <v>59</v>
      </c>
      <c r="F29" s="43">
        <v>100</v>
      </c>
      <c r="G29" s="43">
        <v>1</v>
      </c>
      <c r="H29" s="43">
        <v>0</v>
      </c>
      <c r="I29" s="43">
        <v>10</v>
      </c>
      <c r="J29" s="43">
        <v>67</v>
      </c>
      <c r="K29" s="44">
        <v>338</v>
      </c>
      <c r="L29" s="43">
        <v>18.2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665</v>
      </c>
      <c r="G32" s="19">
        <f t="shared" ref="G32:J32" si="5">SUM(G25:G31)</f>
        <v>26.68</v>
      </c>
      <c r="H32" s="19">
        <f t="shared" si="5"/>
        <v>31.200000000000003</v>
      </c>
      <c r="I32" s="19">
        <f t="shared" si="5"/>
        <v>114.58000000000001</v>
      </c>
      <c r="J32" s="19">
        <f t="shared" si="5"/>
        <v>867.5</v>
      </c>
      <c r="K32" s="25"/>
      <c r="L32" s="19">
        <f t="shared" ref="L32" si="6">SUM(L25:L31)</f>
        <v>100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/>
      <c r="F33" s="40"/>
      <c r="G33" s="40"/>
      <c r="H33" s="40"/>
      <c r="I33" s="40"/>
      <c r="J33" s="40"/>
      <c r="K33" s="53"/>
      <c r="L33" s="40"/>
    </row>
    <row r="34" spans="1:12" ht="15" x14ac:dyDescent="0.25">
      <c r="A34" s="14"/>
      <c r="B34" s="15"/>
      <c r="C34" s="11"/>
      <c r="D34" s="7" t="s">
        <v>27</v>
      </c>
      <c r="E34" s="51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51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51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51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:L42" si="10">SUM(J33:J41)</f>
        <v>0</v>
      </c>
      <c r="K42" s="25"/>
      <c r="L42" s="19">
        <f t="shared" si="10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665</v>
      </c>
      <c r="G43" s="32">
        <f t="shared" ref="G43:L43" si="11">G32+G42</f>
        <v>26.68</v>
      </c>
      <c r="H43" s="32">
        <f t="shared" si="11"/>
        <v>31.200000000000003</v>
      </c>
      <c r="I43" s="32">
        <f t="shared" si="11"/>
        <v>114.58000000000001</v>
      </c>
      <c r="J43" s="32">
        <f t="shared" si="11"/>
        <v>867.5</v>
      </c>
      <c r="K43" s="32">
        <f t="shared" si="11"/>
        <v>0</v>
      </c>
      <c r="L43" s="32">
        <f t="shared" si="11"/>
        <v>100</v>
      </c>
    </row>
    <row r="44" spans="1:12" ht="15.75" customHeight="1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230</v>
      </c>
      <c r="G44" s="40">
        <v>25.5</v>
      </c>
      <c r="H44" s="40">
        <v>22</v>
      </c>
      <c r="I44" s="40">
        <v>46.3</v>
      </c>
      <c r="J44" s="40">
        <v>490</v>
      </c>
      <c r="K44" s="41" t="s">
        <v>52</v>
      </c>
      <c r="L44" s="40">
        <v>49.1</v>
      </c>
    </row>
    <row r="45" spans="1:12" ht="15.75" customHeight="1" x14ac:dyDescent="0.25">
      <c r="A45" s="23"/>
      <c r="B45" s="15"/>
      <c r="C45" s="11"/>
      <c r="D45" s="6"/>
      <c r="E45" s="42" t="s">
        <v>66</v>
      </c>
      <c r="F45" s="43">
        <v>80</v>
      </c>
      <c r="G45" s="43">
        <v>1.5</v>
      </c>
      <c r="H45" s="43">
        <v>3.6</v>
      </c>
      <c r="I45" s="40">
        <v>7.4</v>
      </c>
      <c r="J45" s="43">
        <v>67</v>
      </c>
      <c r="K45" s="44">
        <v>3</v>
      </c>
      <c r="L45" s="43">
        <v>11</v>
      </c>
    </row>
    <row r="46" spans="1:12" ht="15.75" customHeight="1" x14ac:dyDescent="0.25">
      <c r="A46" s="23"/>
      <c r="B46" s="15"/>
      <c r="C46" s="11"/>
      <c r="D46" s="7" t="s">
        <v>22</v>
      </c>
      <c r="E46" s="42" t="s">
        <v>71</v>
      </c>
      <c r="F46" s="43">
        <v>200</v>
      </c>
      <c r="G46" s="43">
        <v>0.2</v>
      </c>
      <c r="H46" s="43">
        <v>0.1</v>
      </c>
      <c r="I46" s="43">
        <v>25.4</v>
      </c>
      <c r="J46" s="43">
        <v>99</v>
      </c>
      <c r="K46" s="44">
        <v>186</v>
      </c>
      <c r="L46" s="43">
        <v>9</v>
      </c>
    </row>
    <row r="47" spans="1:12" ht="15.75" customHeight="1" x14ac:dyDescent="0.25">
      <c r="A47" s="23"/>
      <c r="B47" s="15"/>
      <c r="C47" s="11"/>
      <c r="D47" s="7" t="s">
        <v>23</v>
      </c>
      <c r="E47" s="51" t="s">
        <v>55</v>
      </c>
      <c r="F47" s="43">
        <v>35</v>
      </c>
      <c r="G47" s="43">
        <v>2</v>
      </c>
      <c r="H47" s="43">
        <v>0</v>
      </c>
      <c r="I47" s="43">
        <v>15</v>
      </c>
      <c r="J47" s="43">
        <v>70</v>
      </c>
      <c r="K47" s="44">
        <v>108</v>
      </c>
      <c r="L47" s="43">
        <v>2.7</v>
      </c>
    </row>
    <row r="48" spans="1:12" ht="15.75" customHeight="1" x14ac:dyDescent="0.25">
      <c r="A48" s="23"/>
      <c r="B48" s="15"/>
      <c r="C48" s="11"/>
      <c r="D48" s="7" t="s">
        <v>24</v>
      </c>
      <c r="E48" s="42" t="s">
        <v>61</v>
      </c>
      <c r="F48" s="43">
        <v>150</v>
      </c>
      <c r="G48" s="43">
        <v>1.5</v>
      </c>
      <c r="H48" s="43">
        <v>0.5</v>
      </c>
      <c r="I48" s="43">
        <v>8</v>
      </c>
      <c r="J48" s="43">
        <v>38</v>
      </c>
      <c r="K48" s="44">
        <v>338</v>
      </c>
      <c r="L48" s="43">
        <v>28.2</v>
      </c>
    </row>
    <row r="49" spans="1:12" ht="15.75" customHeight="1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.75" customHeight="1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customHeight="1" thickBot="1" x14ac:dyDescent="0.3">
      <c r="A51" s="24"/>
      <c r="B51" s="17"/>
      <c r="C51" s="8"/>
      <c r="D51" s="18" t="s">
        <v>33</v>
      </c>
      <c r="E51" s="9"/>
      <c r="F51" s="19">
        <f>SUM(F44:F50)</f>
        <v>695</v>
      </c>
      <c r="G51" s="19">
        <f t="shared" ref="G51:J51" si="12">SUM(G44:G50)</f>
        <v>30.7</v>
      </c>
      <c r="H51" s="19">
        <f t="shared" si="12"/>
        <v>26.200000000000003</v>
      </c>
      <c r="I51" s="19">
        <f t="shared" si="12"/>
        <v>102.1</v>
      </c>
      <c r="J51" s="19">
        <f t="shared" si="12"/>
        <v>764</v>
      </c>
      <c r="K51" s="25"/>
      <c r="L51" s="19">
        <f t="shared" ref="L51" si="13">SUM(L44:L50)</f>
        <v>100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51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4">SUM(G52:G60)</f>
        <v>0</v>
      </c>
      <c r="H61" s="19">
        <f t="shared" ref="H61" si="15">SUM(H52:H60)</f>
        <v>0</v>
      </c>
      <c r="I61" s="19">
        <f t="shared" ref="I61" si="16">SUM(I52:I60)</f>
        <v>0</v>
      </c>
      <c r="J61" s="19">
        <f t="shared" ref="J61:L61" si="17">SUM(J52:J60)</f>
        <v>0</v>
      </c>
      <c r="K61" s="25"/>
      <c r="L61" s="19">
        <f t="shared" si="17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695</v>
      </c>
      <c r="G62" s="32">
        <f t="shared" ref="G62:L62" si="18">G51+G61</f>
        <v>30.7</v>
      </c>
      <c r="H62" s="32">
        <f t="shared" si="18"/>
        <v>26.200000000000003</v>
      </c>
      <c r="I62" s="32">
        <f t="shared" si="18"/>
        <v>102.1</v>
      </c>
      <c r="J62" s="32">
        <f t="shared" si="18"/>
        <v>764</v>
      </c>
      <c r="K62" s="32">
        <f t="shared" si="18"/>
        <v>0</v>
      </c>
      <c r="L62" s="32">
        <f t="shared" si="18"/>
        <v>100</v>
      </c>
    </row>
    <row r="63" spans="1:12" ht="15.75" customHeight="1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44</v>
      </c>
      <c r="F63" s="40">
        <v>280</v>
      </c>
      <c r="G63" s="40">
        <v>11</v>
      </c>
      <c r="H63" s="40">
        <v>22</v>
      </c>
      <c r="I63" s="40">
        <v>36</v>
      </c>
      <c r="J63" s="40">
        <v>389</v>
      </c>
      <c r="K63" s="41" t="s">
        <v>43</v>
      </c>
      <c r="L63" s="40">
        <v>47.95</v>
      </c>
    </row>
    <row r="64" spans="1:12" ht="15.75" customHeight="1" x14ac:dyDescent="0.25">
      <c r="A64" s="23"/>
      <c r="B64" s="15"/>
      <c r="C64" s="11"/>
      <c r="D64" s="6"/>
      <c r="E64" s="42" t="s">
        <v>72</v>
      </c>
      <c r="F64" s="43">
        <v>80</v>
      </c>
      <c r="G64" s="43">
        <v>1</v>
      </c>
      <c r="H64" s="43">
        <v>6</v>
      </c>
      <c r="I64" s="43">
        <v>4</v>
      </c>
      <c r="J64" s="43">
        <v>75</v>
      </c>
      <c r="K64" s="44">
        <v>16</v>
      </c>
      <c r="L64" s="43">
        <v>13.8</v>
      </c>
    </row>
    <row r="65" spans="1:12" ht="15.75" customHeight="1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</v>
      </c>
      <c r="H65" s="43">
        <v>0</v>
      </c>
      <c r="I65" s="43">
        <v>25</v>
      </c>
      <c r="J65" s="43">
        <v>99</v>
      </c>
      <c r="K65" s="44">
        <v>197</v>
      </c>
      <c r="L65" s="43">
        <v>9</v>
      </c>
    </row>
    <row r="66" spans="1:12" ht="15.75" customHeight="1" x14ac:dyDescent="0.25">
      <c r="A66" s="23"/>
      <c r="B66" s="15"/>
      <c r="C66" s="11"/>
      <c r="D66" s="7" t="s">
        <v>23</v>
      </c>
      <c r="E66" s="51" t="s">
        <v>73</v>
      </c>
      <c r="F66" s="43">
        <v>40</v>
      </c>
      <c r="G66" s="43">
        <v>3</v>
      </c>
      <c r="H66" s="43">
        <v>6</v>
      </c>
      <c r="I66" s="43">
        <v>16</v>
      </c>
      <c r="J66" s="43">
        <v>128</v>
      </c>
      <c r="K66" s="44">
        <v>1</v>
      </c>
      <c r="L66" s="43">
        <v>6.56</v>
      </c>
    </row>
    <row r="67" spans="1:12" ht="15.75" customHeight="1" x14ac:dyDescent="0.25">
      <c r="A67" s="23"/>
      <c r="B67" s="15"/>
      <c r="C67" s="11"/>
      <c r="D67" s="7" t="s">
        <v>24</v>
      </c>
      <c r="E67" s="42" t="s">
        <v>61</v>
      </c>
      <c r="F67" s="43">
        <v>100</v>
      </c>
      <c r="G67" s="43">
        <v>0.5</v>
      </c>
      <c r="H67" s="43">
        <v>0.4</v>
      </c>
      <c r="I67" s="43">
        <v>8.1</v>
      </c>
      <c r="J67" s="43">
        <v>43</v>
      </c>
      <c r="K67" s="44">
        <v>338</v>
      </c>
      <c r="L67" s="43">
        <v>22.69</v>
      </c>
    </row>
    <row r="68" spans="1:12" ht="15.75" customHeight="1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.75" customHeight="1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.75" customHeight="1" thickBot="1" x14ac:dyDescent="0.3">
      <c r="A70" s="24"/>
      <c r="B70" s="17"/>
      <c r="C70" s="8"/>
      <c r="D70" s="18" t="s">
        <v>33</v>
      </c>
      <c r="E70" s="9"/>
      <c r="F70" s="19">
        <f>SUM(F63:F69)</f>
        <v>700</v>
      </c>
      <c r="G70" s="19">
        <f t="shared" ref="G70:J70" si="19">SUM(G63:G69)</f>
        <v>15.5</v>
      </c>
      <c r="H70" s="19">
        <f t="shared" si="19"/>
        <v>34.4</v>
      </c>
      <c r="I70" s="19">
        <f t="shared" si="19"/>
        <v>89.1</v>
      </c>
      <c r="J70" s="19">
        <f t="shared" si="19"/>
        <v>734</v>
      </c>
      <c r="K70" s="25"/>
      <c r="L70" s="19">
        <f t="shared" ref="L70" si="20">SUM(L63:L69)</f>
        <v>100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51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21">SUM(G71:G79)</f>
        <v>0</v>
      </c>
      <c r="H80" s="19">
        <f t="shared" ref="H80" si="22">SUM(H71:H79)</f>
        <v>0</v>
      </c>
      <c r="I80" s="19">
        <f t="shared" ref="I80" si="23">SUM(I71:I79)</f>
        <v>0</v>
      </c>
      <c r="J80" s="19">
        <f t="shared" ref="J80:L80" si="24">SUM(J71:J79)</f>
        <v>0</v>
      </c>
      <c r="K80" s="25"/>
      <c r="L80" s="19">
        <f t="shared" si="24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700</v>
      </c>
      <c r="G81" s="32">
        <f t="shared" ref="G81:L81" si="25">G70+G80</f>
        <v>15.5</v>
      </c>
      <c r="H81" s="32">
        <f t="shared" si="25"/>
        <v>34.4</v>
      </c>
      <c r="I81" s="32">
        <f t="shared" si="25"/>
        <v>89.1</v>
      </c>
      <c r="J81" s="32">
        <f t="shared" si="25"/>
        <v>734</v>
      </c>
      <c r="K81" s="32">
        <f t="shared" si="25"/>
        <v>0</v>
      </c>
      <c r="L81" s="32">
        <f t="shared" si="25"/>
        <v>100</v>
      </c>
    </row>
    <row r="82" spans="1:12" ht="15.75" customHeight="1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>
        <v>200</v>
      </c>
      <c r="G82" s="40">
        <v>24</v>
      </c>
      <c r="H82" s="40">
        <v>24</v>
      </c>
      <c r="I82" s="40">
        <v>40</v>
      </c>
      <c r="J82" s="40">
        <v>479</v>
      </c>
      <c r="K82" s="41">
        <v>90</v>
      </c>
      <c r="L82" s="40">
        <v>46.07</v>
      </c>
    </row>
    <row r="83" spans="1:12" ht="15.75" customHeight="1" x14ac:dyDescent="0.25">
      <c r="A83" s="23"/>
      <c r="B83" s="15"/>
      <c r="C83" s="11"/>
      <c r="D83" s="6"/>
      <c r="E83" s="42" t="s">
        <v>60</v>
      </c>
      <c r="F83" s="43">
        <v>80</v>
      </c>
      <c r="G83" s="40">
        <v>0.5</v>
      </c>
      <c r="H83" s="43">
        <v>5</v>
      </c>
      <c r="I83" s="43">
        <v>2.6</v>
      </c>
      <c r="J83" s="43">
        <v>57</v>
      </c>
      <c r="K83" s="44">
        <v>56</v>
      </c>
      <c r="L83" s="43">
        <v>14.5</v>
      </c>
    </row>
    <row r="84" spans="1:12" ht="15.75" customHeight="1" x14ac:dyDescent="0.25">
      <c r="A84" s="23"/>
      <c r="B84" s="15"/>
      <c r="C84" s="11"/>
      <c r="D84" s="7" t="s">
        <v>22</v>
      </c>
      <c r="E84" s="51" t="s">
        <v>48</v>
      </c>
      <c r="F84" s="43">
        <v>207</v>
      </c>
      <c r="G84" s="43">
        <v>0</v>
      </c>
      <c r="H84" s="43">
        <v>0</v>
      </c>
      <c r="I84" s="43">
        <v>14</v>
      </c>
      <c r="J84" s="43">
        <v>55</v>
      </c>
      <c r="K84" s="44">
        <v>186</v>
      </c>
      <c r="L84" s="43">
        <v>3.9</v>
      </c>
    </row>
    <row r="85" spans="1:12" ht="15.75" customHeight="1" x14ac:dyDescent="0.25">
      <c r="A85" s="23"/>
      <c r="B85" s="15"/>
      <c r="C85" s="11"/>
      <c r="D85" s="7" t="s">
        <v>23</v>
      </c>
      <c r="E85" s="51" t="s">
        <v>74</v>
      </c>
      <c r="F85" s="43">
        <v>55</v>
      </c>
      <c r="G85" s="43">
        <v>4</v>
      </c>
      <c r="H85" s="43">
        <v>5</v>
      </c>
      <c r="I85" s="43">
        <v>6</v>
      </c>
      <c r="J85" s="43">
        <v>152</v>
      </c>
      <c r="K85" s="44">
        <v>108</v>
      </c>
      <c r="L85" s="43">
        <v>14.2</v>
      </c>
    </row>
    <row r="86" spans="1:12" ht="15.75" customHeight="1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.75" customHeight="1" x14ac:dyDescent="0.25">
      <c r="A87" s="23"/>
      <c r="B87" s="15"/>
      <c r="C87" s="11"/>
      <c r="D87" s="6"/>
      <c r="E87" s="42" t="s">
        <v>81</v>
      </c>
      <c r="F87" s="43">
        <v>20</v>
      </c>
      <c r="G87" s="43">
        <v>0.8</v>
      </c>
      <c r="H87" s="43">
        <v>6.8</v>
      </c>
      <c r="I87" s="43">
        <v>11.9</v>
      </c>
      <c r="J87" s="43">
        <v>101</v>
      </c>
      <c r="K87" s="44">
        <v>23</v>
      </c>
      <c r="L87" s="43">
        <v>21.33</v>
      </c>
    </row>
    <row r="88" spans="1:12" ht="15.75" customHeight="1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customHeight="1" x14ac:dyDescent="0.25">
      <c r="A89" s="24"/>
      <c r="B89" s="17"/>
      <c r="C89" s="8"/>
      <c r="D89" s="18" t="s">
        <v>33</v>
      </c>
      <c r="E89" s="9"/>
      <c r="F89" s="19">
        <f>SUM(F82:F88)</f>
        <v>562</v>
      </c>
      <c r="G89" s="19">
        <f t="shared" ref="G89:J89" si="26">SUM(G82:G88)</f>
        <v>29.3</v>
      </c>
      <c r="H89" s="19">
        <f t="shared" si="26"/>
        <v>40.799999999999997</v>
      </c>
      <c r="I89" s="19">
        <f t="shared" si="26"/>
        <v>74.5</v>
      </c>
      <c r="J89" s="19">
        <f t="shared" si="26"/>
        <v>844</v>
      </c>
      <c r="K89" s="25"/>
      <c r="L89" s="19">
        <f t="shared" ref="L89" si="27">SUM(L82:L88)</f>
        <v>100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28">SUM(G90:G98)</f>
        <v>0</v>
      </c>
      <c r="H99" s="19">
        <f t="shared" ref="H99" si="29">SUM(H90:H98)</f>
        <v>0</v>
      </c>
      <c r="I99" s="19">
        <f t="shared" ref="I99" si="30">SUM(I90:I98)</f>
        <v>0</v>
      </c>
      <c r="J99" s="19">
        <f t="shared" ref="J99:L99" si="31">SUM(J90:J98)</f>
        <v>0</v>
      </c>
      <c r="K99" s="25"/>
      <c r="L99" s="19">
        <f t="shared" si="31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562</v>
      </c>
      <c r="G100" s="32">
        <f t="shared" ref="G100:L100" si="32">G89+G99</f>
        <v>29.3</v>
      </c>
      <c r="H100" s="32">
        <f t="shared" si="32"/>
        <v>40.799999999999997</v>
      </c>
      <c r="I100" s="32">
        <f t="shared" si="32"/>
        <v>74.5</v>
      </c>
      <c r="J100" s="32">
        <f t="shared" si="32"/>
        <v>844</v>
      </c>
      <c r="K100" s="32">
        <f t="shared" si="32"/>
        <v>0</v>
      </c>
      <c r="L100" s="32">
        <f t="shared" si="32"/>
        <v>100</v>
      </c>
    </row>
    <row r="101" spans="1:12" ht="15.75" thickBot="1" x14ac:dyDescent="0.3">
      <c r="A101" s="20">
        <v>2</v>
      </c>
      <c r="B101" s="21">
        <v>6</v>
      </c>
      <c r="C101" s="22" t="s">
        <v>20</v>
      </c>
      <c r="D101" s="5" t="s">
        <v>21</v>
      </c>
      <c r="E101" s="39" t="s">
        <v>64</v>
      </c>
      <c r="F101" s="40">
        <v>265</v>
      </c>
      <c r="G101" s="40">
        <v>20.3</v>
      </c>
      <c r="H101" s="40">
        <v>37.6</v>
      </c>
      <c r="I101" s="40">
        <v>41</v>
      </c>
      <c r="J101" s="40">
        <v>487</v>
      </c>
      <c r="K101" s="41" t="s">
        <v>47</v>
      </c>
      <c r="L101" s="40">
        <v>64.05</v>
      </c>
    </row>
    <row r="102" spans="1:12" ht="15" x14ac:dyDescent="0.25">
      <c r="A102" s="23"/>
      <c r="B102" s="15"/>
      <c r="C102" s="11"/>
      <c r="D102" s="6"/>
      <c r="E102" s="42" t="s">
        <v>76</v>
      </c>
      <c r="F102" s="43">
        <v>80</v>
      </c>
      <c r="G102" s="43">
        <v>3</v>
      </c>
      <c r="H102" s="40">
        <v>7.3</v>
      </c>
      <c r="I102" s="43">
        <v>3.5</v>
      </c>
      <c r="J102" s="43">
        <v>91</v>
      </c>
      <c r="K102" s="44">
        <v>7</v>
      </c>
      <c r="L102" s="43">
        <v>13.5</v>
      </c>
    </row>
    <row r="103" spans="1:12" ht="15" x14ac:dyDescent="0.25">
      <c r="A103" s="23"/>
      <c r="B103" s="15"/>
      <c r="C103" s="11"/>
      <c r="D103" s="7" t="s">
        <v>22</v>
      </c>
      <c r="E103" s="42" t="s">
        <v>48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>
        <v>186</v>
      </c>
      <c r="L103" s="43">
        <v>3.9</v>
      </c>
    </row>
    <row r="104" spans="1:12" ht="15" x14ac:dyDescent="0.25">
      <c r="A104" s="23"/>
      <c r="B104" s="15"/>
      <c r="C104" s="11"/>
      <c r="D104" s="7" t="s">
        <v>23</v>
      </c>
      <c r="E104" s="51" t="s">
        <v>55</v>
      </c>
      <c r="F104" s="43">
        <v>35</v>
      </c>
      <c r="G104" s="43">
        <v>2</v>
      </c>
      <c r="H104" s="43">
        <v>0</v>
      </c>
      <c r="I104" s="43">
        <v>14.8</v>
      </c>
      <c r="J104" s="43">
        <v>70</v>
      </c>
      <c r="K104" s="44">
        <v>108</v>
      </c>
      <c r="L104" s="43">
        <v>2.7</v>
      </c>
    </row>
    <row r="105" spans="1:12" ht="15" x14ac:dyDescent="0.25">
      <c r="A105" s="23"/>
      <c r="B105" s="15"/>
      <c r="C105" s="11"/>
      <c r="D105" s="7" t="s">
        <v>24</v>
      </c>
      <c r="E105" s="42" t="s">
        <v>56</v>
      </c>
      <c r="F105" s="43">
        <v>100</v>
      </c>
      <c r="G105" s="43">
        <v>0.8</v>
      </c>
      <c r="H105" s="43">
        <v>0.4</v>
      </c>
      <c r="I105" s="43">
        <v>8.1</v>
      </c>
      <c r="J105" s="43">
        <v>47</v>
      </c>
      <c r="K105" s="44">
        <v>84</v>
      </c>
      <c r="L105" s="43">
        <v>15.85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680</v>
      </c>
      <c r="G108" s="19">
        <f>SUM(G101:G107)</f>
        <v>26.1</v>
      </c>
      <c r="H108" s="19">
        <f>SUM(H101:H107)</f>
        <v>45.3</v>
      </c>
      <c r="I108" s="19">
        <f>SUM(I101:I107)</f>
        <v>82.399999999999991</v>
      </c>
      <c r="J108" s="19">
        <f>SUM(J101:J107)</f>
        <v>755</v>
      </c>
      <c r="K108" s="25"/>
      <c r="L108" s="19">
        <f>SUM(L101:L107)</f>
        <v>100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33">SUM(G109:G117)</f>
        <v>0</v>
      </c>
      <c r="H118" s="19">
        <f t="shared" si="33"/>
        <v>0</v>
      </c>
      <c r="I118" s="19">
        <f t="shared" si="33"/>
        <v>0</v>
      </c>
      <c r="J118" s="19">
        <f t="shared" si="33"/>
        <v>0</v>
      </c>
      <c r="K118" s="25"/>
      <c r="L118" s="19">
        <f t="shared" ref="L118" si="34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4" t="s">
        <v>4</v>
      </c>
      <c r="D119" s="55"/>
      <c r="E119" s="31"/>
      <c r="F119" s="32">
        <f>F108+F118</f>
        <v>680</v>
      </c>
      <c r="G119" s="32">
        <f t="shared" ref="G119" si="35">G108+G118</f>
        <v>26.1</v>
      </c>
      <c r="H119" s="32">
        <f t="shared" ref="H119" si="36">H108+H118</f>
        <v>45.3</v>
      </c>
      <c r="I119" s="32">
        <f t="shared" ref="I119" si="37">I108+I118</f>
        <v>82.399999999999991</v>
      </c>
      <c r="J119" s="32">
        <f t="shared" ref="J119:L119" si="38">J108+J118</f>
        <v>755</v>
      </c>
      <c r="K119" s="32"/>
      <c r="L119" s="32">
        <f t="shared" si="38"/>
        <v>100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49</v>
      </c>
      <c r="F120" s="40">
        <v>230</v>
      </c>
      <c r="G120" s="40">
        <v>25.66</v>
      </c>
      <c r="H120" s="40">
        <v>27.62</v>
      </c>
      <c r="I120" s="40">
        <v>48.44</v>
      </c>
      <c r="J120" s="40">
        <v>550</v>
      </c>
      <c r="K120" s="41" t="s">
        <v>42</v>
      </c>
      <c r="L120" s="40">
        <v>40.5</v>
      </c>
    </row>
    <row r="121" spans="1:12" ht="15" x14ac:dyDescent="0.25">
      <c r="A121" s="14"/>
      <c r="B121" s="15"/>
      <c r="C121" s="11"/>
      <c r="D121" s="6"/>
      <c r="E121" s="51" t="s">
        <v>65</v>
      </c>
      <c r="F121" s="43">
        <v>50</v>
      </c>
      <c r="G121" s="43">
        <v>0.56999999999999995</v>
      </c>
      <c r="H121" s="43">
        <v>1.23</v>
      </c>
      <c r="I121" s="43">
        <v>1.6</v>
      </c>
      <c r="J121" s="43">
        <v>19.86</v>
      </c>
      <c r="K121" s="44">
        <v>131</v>
      </c>
      <c r="L121" s="43">
        <v>9</v>
      </c>
    </row>
    <row r="122" spans="1:12" ht="15" x14ac:dyDescent="0.25">
      <c r="A122" s="14"/>
      <c r="B122" s="15"/>
      <c r="C122" s="11"/>
      <c r="D122" s="7" t="s">
        <v>22</v>
      </c>
      <c r="E122" s="42" t="s">
        <v>69</v>
      </c>
      <c r="F122" s="43">
        <v>200</v>
      </c>
      <c r="G122" s="43">
        <v>0</v>
      </c>
      <c r="H122" s="43">
        <v>0</v>
      </c>
      <c r="I122" s="43">
        <v>25</v>
      </c>
      <c r="J122" s="43">
        <v>99</v>
      </c>
      <c r="K122" s="44">
        <v>197</v>
      </c>
      <c r="L122" s="43">
        <v>9</v>
      </c>
    </row>
    <row r="123" spans="1:12" ht="15" x14ac:dyDescent="0.25">
      <c r="A123" s="14"/>
      <c r="B123" s="15"/>
      <c r="C123" s="11"/>
      <c r="D123" s="7" t="s">
        <v>23</v>
      </c>
      <c r="E123" s="51" t="s">
        <v>74</v>
      </c>
      <c r="F123" s="43">
        <v>55</v>
      </c>
      <c r="G123" s="43">
        <v>3</v>
      </c>
      <c r="H123" s="43">
        <v>6</v>
      </c>
      <c r="I123" s="43">
        <v>16</v>
      </c>
      <c r="J123" s="43">
        <v>128</v>
      </c>
      <c r="K123" s="44">
        <v>108</v>
      </c>
      <c r="L123" s="43">
        <v>17</v>
      </c>
    </row>
    <row r="124" spans="1:12" ht="15" x14ac:dyDescent="0.25">
      <c r="A124" s="14"/>
      <c r="B124" s="15"/>
      <c r="C124" s="11"/>
      <c r="D124" s="7" t="s">
        <v>24</v>
      </c>
      <c r="E124" s="42" t="s">
        <v>56</v>
      </c>
      <c r="F124" s="43">
        <v>100</v>
      </c>
      <c r="G124" s="43">
        <v>0.4</v>
      </c>
      <c r="H124" s="43">
        <v>0</v>
      </c>
      <c r="I124" s="43">
        <v>9.8000000000000007</v>
      </c>
      <c r="J124" s="43">
        <v>47</v>
      </c>
      <c r="K124" s="44">
        <v>338</v>
      </c>
      <c r="L124" s="43">
        <v>24.5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635</v>
      </c>
      <c r="G127" s="19">
        <f t="shared" ref="G127:J127" si="39">SUM(G120:G126)</f>
        <v>29.63</v>
      </c>
      <c r="H127" s="19">
        <f t="shared" si="39"/>
        <v>34.85</v>
      </c>
      <c r="I127" s="19">
        <f t="shared" si="39"/>
        <v>100.83999999999999</v>
      </c>
      <c r="J127" s="19">
        <f t="shared" si="39"/>
        <v>843.86</v>
      </c>
      <c r="K127" s="25"/>
      <c r="L127" s="19">
        <f t="shared" ref="L127" si="40">SUM(L120:L126)</f>
        <v>100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41">SUM(G128:G136)</f>
        <v>0</v>
      </c>
      <c r="H137" s="19">
        <f t="shared" si="41"/>
        <v>0</v>
      </c>
      <c r="I137" s="19">
        <f t="shared" si="41"/>
        <v>0</v>
      </c>
      <c r="J137" s="19">
        <f t="shared" si="41"/>
        <v>0</v>
      </c>
      <c r="K137" s="25"/>
      <c r="L137" s="19">
        <f t="shared" ref="L137" si="42">SUM(L128:L136)</f>
        <v>0</v>
      </c>
    </row>
    <row r="138" spans="1:12" ht="15.75" thickBot="1" x14ac:dyDescent="0.25">
      <c r="A138" s="33">
        <f>A120</f>
        <v>2</v>
      </c>
      <c r="B138" s="33">
        <f>B120</f>
        <v>7</v>
      </c>
      <c r="C138" s="54" t="s">
        <v>4</v>
      </c>
      <c r="D138" s="55"/>
      <c r="E138" s="31"/>
      <c r="F138" s="32">
        <f>F127+F137</f>
        <v>635</v>
      </c>
      <c r="G138" s="32">
        <f t="shared" ref="G138" si="43">G127+G137</f>
        <v>29.63</v>
      </c>
      <c r="H138" s="32">
        <f t="shared" ref="H138" si="44">H127+H137</f>
        <v>34.85</v>
      </c>
      <c r="I138" s="32">
        <f t="shared" ref="I138" si="45">I127+I137</f>
        <v>100.83999999999999</v>
      </c>
      <c r="J138" s="32">
        <f t="shared" ref="J138:L138" si="46">J127+J137</f>
        <v>843.86</v>
      </c>
      <c r="K138" s="32"/>
      <c r="L138" s="32">
        <f t="shared" si="46"/>
        <v>100</v>
      </c>
    </row>
    <row r="139" spans="1:12" ht="26.25" thickBot="1" x14ac:dyDescent="0.3">
      <c r="A139" s="20">
        <v>2</v>
      </c>
      <c r="B139" s="21">
        <v>8</v>
      </c>
      <c r="C139" s="22" t="s">
        <v>20</v>
      </c>
      <c r="D139" s="5" t="s">
        <v>21</v>
      </c>
      <c r="E139" s="39" t="s">
        <v>80</v>
      </c>
      <c r="F139" s="40">
        <v>290</v>
      </c>
      <c r="G139" s="40">
        <v>23.65</v>
      </c>
      <c r="H139" s="40">
        <v>13.93</v>
      </c>
      <c r="I139" s="40">
        <v>36.630000000000003</v>
      </c>
      <c r="J139" s="40">
        <v>368.5</v>
      </c>
      <c r="K139" s="41" t="s">
        <v>77</v>
      </c>
      <c r="L139" s="40">
        <v>48.5</v>
      </c>
    </row>
    <row r="140" spans="1:12" ht="15" x14ac:dyDescent="0.25">
      <c r="A140" s="23"/>
      <c r="B140" s="15"/>
      <c r="C140" s="11"/>
      <c r="D140" s="6"/>
      <c r="E140" s="42" t="s">
        <v>60</v>
      </c>
      <c r="F140" s="43">
        <v>80</v>
      </c>
      <c r="G140" s="40">
        <v>0.5</v>
      </c>
      <c r="H140" s="43">
        <v>5</v>
      </c>
      <c r="I140" s="43">
        <v>2.6</v>
      </c>
      <c r="J140" s="43">
        <v>57</v>
      </c>
      <c r="K140" s="44">
        <v>56</v>
      </c>
      <c r="L140" s="43">
        <v>14.5</v>
      </c>
    </row>
    <row r="141" spans="1:12" ht="15" x14ac:dyDescent="0.25">
      <c r="A141" s="23"/>
      <c r="B141" s="15"/>
      <c r="C141" s="11"/>
      <c r="D141" s="7" t="s">
        <v>22</v>
      </c>
      <c r="E141" s="42" t="s">
        <v>48</v>
      </c>
      <c r="F141" s="43">
        <v>200</v>
      </c>
      <c r="G141" s="43">
        <v>0</v>
      </c>
      <c r="H141" s="43">
        <v>0</v>
      </c>
      <c r="I141" s="43">
        <v>14</v>
      </c>
      <c r="J141" s="43">
        <v>55</v>
      </c>
      <c r="K141" s="44">
        <v>186</v>
      </c>
      <c r="L141" s="43">
        <v>3.9</v>
      </c>
    </row>
    <row r="142" spans="1:12" ht="15.75" customHeight="1" x14ac:dyDescent="0.25">
      <c r="A142" s="23"/>
      <c r="B142" s="15"/>
      <c r="C142" s="11"/>
      <c r="D142" s="7" t="s">
        <v>23</v>
      </c>
      <c r="E142" s="51" t="s">
        <v>55</v>
      </c>
      <c r="F142" s="43">
        <v>70</v>
      </c>
      <c r="G142" s="43">
        <v>4.5599999999999996</v>
      </c>
      <c r="H142" s="43">
        <v>0.48</v>
      </c>
      <c r="I142" s="43">
        <v>29.52</v>
      </c>
      <c r="J142" s="43">
        <v>140.6</v>
      </c>
      <c r="K142" s="44">
        <v>108</v>
      </c>
      <c r="L142" s="43">
        <v>2.7</v>
      </c>
    </row>
    <row r="143" spans="1:12" ht="15" x14ac:dyDescent="0.25">
      <c r="A143" s="23"/>
      <c r="B143" s="15"/>
      <c r="C143" s="11"/>
      <c r="D143" s="7" t="s">
        <v>24</v>
      </c>
      <c r="E143" s="42" t="s">
        <v>61</v>
      </c>
      <c r="F143" s="43">
        <v>100</v>
      </c>
      <c r="G143" s="43">
        <v>0.5</v>
      </c>
      <c r="H143" s="43">
        <v>0.4</v>
      </c>
      <c r="I143" s="43">
        <v>8</v>
      </c>
      <c r="J143" s="43">
        <v>43</v>
      </c>
      <c r="K143" s="44">
        <v>338</v>
      </c>
      <c r="L143" s="43">
        <v>30.4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740</v>
      </c>
      <c r="G146" s="19">
        <f t="shared" ref="G146:J146" si="47">SUM(G139:G145)</f>
        <v>29.209999999999997</v>
      </c>
      <c r="H146" s="19">
        <f t="shared" si="47"/>
        <v>19.809999999999999</v>
      </c>
      <c r="I146" s="19">
        <f t="shared" si="47"/>
        <v>90.75</v>
      </c>
      <c r="J146" s="19">
        <f t="shared" si="47"/>
        <v>664.1</v>
      </c>
      <c r="K146" s="25"/>
      <c r="L146" s="19">
        <f t="shared" ref="L146" si="48">SUM(L139:L145)</f>
        <v>100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49">SUM(G147:G155)</f>
        <v>0</v>
      </c>
      <c r="H156" s="19">
        <f t="shared" si="49"/>
        <v>0</v>
      </c>
      <c r="I156" s="19">
        <f t="shared" si="49"/>
        <v>0</v>
      </c>
      <c r="J156" s="19">
        <f t="shared" si="49"/>
        <v>0</v>
      </c>
      <c r="K156" s="25"/>
      <c r="L156" s="19">
        <f t="shared" ref="L156" si="50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4" t="s">
        <v>4</v>
      </c>
      <c r="D157" s="55"/>
      <c r="E157" s="31"/>
      <c r="F157" s="32">
        <f>F146+F156</f>
        <v>740</v>
      </c>
      <c r="G157" s="32">
        <f t="shared" ref="G157" si="51">G146+G156</f>
        <v>29.209999999999997</v>
      </c>
      <c r="H157" s="32">
        <f t="shared" ref="H157" si="52">H146+H156</f>
        <v>19.809999999999999</v>
      </c>
      <c r="I157" s="32">
        <f t="shared" ref="I157" si="53">I146+I156</f>
        <v>90.75</v>
      </c>
      <c r="J157" s="32">
        <f t="shared" ref="J157:L157" si="54">J146+J156</f>
        <v>664.1</v>
      </c>
      <c r="K157" s="32"/>
      <c r="L157" s="32">
        <f t="shared" si="54"/>
        <v>100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67</v>
      </c>
      <c r="F158" s="40">
        <v>250</v>
      </c>
      <c r="G158" s="40">
        <v>18</v>
      </c>
      <c r="H158" s="40">
        <v>20</v>
      </c>
      <c r="I158" s="40">
        <v>29.7</v>
      </c>
      <c r="J158" s="40">
        <v>373</v>
      </c>
      <c r="K158" s="41" t="s">
        <v>43</v>
      </c>
      <c r="L158" s="40">
        <v>51</v>
      </c>
    </row>
    <row r="159" spans="1:12" ht="15" x14ac:dyDescent="0.25">
      <c r="A159" s="23"/>
      <c r="B159" s="15"/>
      <c r="C159" s="11"/>
      <c r="D159" s="6"/>
      <c r="E159" s="42" t="s">
        <v>78</v>
      </c>
      <c r="F159" s="43">
        <v>80</v>
      </c>
      <c r="G159" s="43">
        <v>2041</v>
      </c>
      <c r="H159" s="43">
        <v>5.08</v>
      </c>
      <c r="I159" s="43">
        <v>18.97</v>
      </c>
      <c r="J159" s="43">
        <v>131.36000000000001</v>
      </c>
      <c r="K159" s="44">
        <v>6</v>
      </c>
      <c r="L159" s="43">
        <v>12.6</v>
      </c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0.2</v>
      </c>
      <c r="H160" s="43">
        <v>0.1</v>
      </c>
      <c r="I160" s="43">
        <v>25.4</v>
      </c>
      <c r="J160" s="43">
        <v>99</v>
      </c>
      <c r="K160" s="44">
        <v>197</v>
      </c>
      <c r="L160" s="43">
        <v>9</v>
      </c>
    </row>
    <row r="161" spans="1:12" ht="15" x14ac:dyDescent="0.25">
      <c r="A161" s="23"/>
      <c r="B161" s="15"/>
      <c r="C161" s="11"/>
      <c r="D161" s="7" t="s">
        <v>23</v>
      </c>
      <c r="E161" s="51" t="s">
        <v>70</v>
      </c>
      <c r="F161" s="43">
        <v>70</v>
      </c>
      <c r="G161" s="43">
        <v>3</v>
      </c>
      <c r="H161" s="43">
        <v>6</v>
      </c>
      <c r="I161" s="43">
        <v>16</v>
      </c>
      <c r="J161" s="43">
        <v>128</v>
      </c>
      <c r="K161" s="44">
        <v>1</v>
      </c>
      <c r="L161" s="43">
        <v>11.36</v>
      </c>
    </row>
    <row r="162" spans="1:12" ht="15" x14ac:dyDescent="0.25">
      <c r="A162" s="23"/>
      <c r="B162" s="15"/>
      <c r="C162" s="11"/>
      <c r="D162" s="7" t="s">
        <v>24</v>
      </c>
      <c r="E162" s="42" t="s">
        <v>56</v>
      </c>
      <c r="F162" s="43">
        <v>100</v>
      </c>
      <c r="G162" s="43">
        <v>0.4</v>
      </c>
      <c r="H162" s="43">
        <v>0</v>
      </c>
      <c r="I162" s="43">
        <v>9.8000000000000007</v>
      </c>
      <c r="J162" s="43">
        <v>47</v>
      </c>
      <c r="K162" s="44">
        <v>338</v>
      </c>
      <c r="L162" s="43">
        <v>16.04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700</v>
      </c>
      <c r="G165" s="19">
        <f t="shared" ref="G165:J165" si="55">SUM(G158:G164)</f>
        <v>2062.6</v>
      </c>
      <c r="H165" s="19">
        <f t="shared" si="55"/>
        <v>31.18</v>
      </c>
      <c r="I165" s="19">
        <f t="shared" si="55"/>
        <v>99.86999999999999</v>
      </c>
      <c r="J165" s="19">
        <f t="shared" si="55"/>
        <v>778.36</v>
      </c>
      <c r="K165" s="25"/>
      <c r="L165" s="19">
        <f t="shared" ref="L165" si="56">SUM(L158:L164)</f>
        <v>100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57">SUM(G166:G174)</f>
        <v>0</v>
      </c>
      <c r="H175" s="19">
        <f t="shared" si="57"/>
        <v>0</v>
      </c>
      <c r="I175" s="19">
        <f t="shared" si="57"/>
        <v>0</v>
      </c>
      <c r="J175" s="19">
        <f t="shared" si="57"/>
        <v>0</v>
      </c>
      <c r="K175" s="25"/>
      <c r="L175" s="19">
        <f t="shared" ref="L175" si="58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4" t="s">
        <v>4</v>
      </c>
      <c r="D176" s="55"/>
      <c r="E176" s="31"/>
      <c r="F176" s="32">
        <f>F165+F175</f>
        <v>700</v>
      </c>
      <c r="G176" s="32">
        <f t="shared" ref="G176" si="59">G165+G175</f>
        <v>2062.6</v>
      </c>
      <c r="H176" s="32">
        <f t="shared" ref="H176" si="60">H165+H175</f>
        <v>31.18</v>
      </c>
      <c r="I176" s="32">
        <f t="shared" ref="I176" si="61">I165+I175</f>
        <v>99.86999999999999</v>
      </c>
      <c r="J176" s="32">
        <f t="shared" ref="J176:L176" si="62">J165+J175</f>
        <v>778.36</v>
      </c>
      <c r="K176" s="32"/>
      <c r="L176" s="32">
        <f t="shared" si="62"/>
        <v>100</v>
      </c>
    </row>
    <row r="177" spans="1:12" ht="15.75" thickBot="1" x14ac:dyDescent="0.3">
      <c r="A177" s="20">
        <v>2</v>
      </c>
      <c r="B177" s="21">
        <v>10</v>
      </c>
      <c r="C177" s="22" t="s">
        <v>20</v>
      </c>
      <c r="D177" s="5" t="s">
        <v>21</v>
      </c>
      <c r="E177" s="39" t="s">
        <v>45</v>
      </c>
      <c r="F177" s="40">
        <v>250</v>
      </c>
      <c r="G177" s="40">
        <v>21</v>
      </c>
      <c r="H177" s="40">
        <v>25</v>
      </c>
      <c r="I177" s="40">
        <v>20</v>
      </c>
      <c r="J177" s="40">
        <v>303</v>
      </c>
      <c r="K177" s="41" t="s">
        <v>46</v>
      </c>
      <c r="L177" s="40">
        <v>53.5</v>
      </c>
    </row>
    <row r="178" spans="1:12" ht="15" x14ac:dyDescent="0.25">
      <c r="A178" s="23"/>
      <c r="B178" s="15"/>
      <c r="C178" s="11"/>
      <c r="D178" s="6"/>
      <c r="E178" s="42" t="s">
        <v>79</v>
      </c>
      <c r="F178" s="43">
        <v>80</v>
      </c>
      <c r="G178" s="40">
        <v>1</v>
      </c>
      <c r="H178" s="43">
        <v>3</v>
      </c>
      <c r="I178" s="43">
        <v>3</v>
      </c>
      <c r="J178" s="43">
        <v>47</v>
      </c>
      <c r="K178" s="44">
        <v>8</v>
      </c>
      <c r="L178" s="43">
        <v>18.5</v>
      </c>
    </row>
    <row r="179" spans="1:12" ht="15" x14ac:dyDescent="0.25">
      <c r="A179" s="23"/>
      <c r="B179" s="15"/>
      <c r="C179" s="11"/>
      <c r="D179" s="7" t="s">
        <v>22</v>
      </c>
      <c r="E179" s="42" t="s">
        <v>48</v>
      </c>
      <c r="F179" s="43">
        <v>200</v>
      </c>
      <c r="G179" s="43">
        <v>0</v>
      </c>
      <c r="H179" s="43">
        <v>0</v>
      </c>
      <c r="I179" s="43">
        <v>14</v>
      </c>
      <c r="J179" s="43">
        <v>55</v>
      </c>
      <c r="K179" s="44">
        <v>186</v>
      </c>
      <c r="L179" s="43">
        <v>3.9</v>
      </c>
    </row>
    <row r="180" spans="1:12" ht="15" x14ac:dyDescent="0.25">
      <c r="A180" s="23"/>
      <c r="B180" s="15"/>
      <c r="C180" s="11"/>
      <c r="D180" s="7" t="s">
        <v>23</v>
      </c>
      <c r="E180" s="51" t="s">
        <v>63</v>
      </c>
      <c r="F180" s="43">
        <v>70</v>
      </c>
      <c r="G180" s="43">
        <v>4.5999999999999996</v>
      </c>
      <c r="H180" s="43">
        <v>0.4</v>
      </c>
      <c r="I180" s="43">
        <v>29.6</v>
      </c>
      <c r="J180" s="43">
        <v>140.6</v>
      </c>
      <c r="K180" s="44">
        <v>109</v>
      </c>
      <c r="L180" s="43">
        <v>2.7</v>
      </c>
    </row>
    <row r="181" spans="1:12" ht="1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0.8</v>
      </c>
      <c r="H181" s="43">
        <v>0</v>
      </c>
      <c r="I181" s="43">
        <v>9.8000000000000007</v>
      </c>
      <c r="J181" s="43">
        <v>67</v>
      </c>
      <c r="K181" s="44">
        <v>338</v>
      </c>
      <c r="L181" s="43">
        <v>21.4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63">SUM(G177:G183)</f>
        <v>27.400000000000002</v>
      </c>
      <c r="H184" s="19">
        <f t="shared" si="63"/>
        <v>28.4</v>
      </c>
      <c r="I184" s="19">
        <f t="shared" si="63"/>
        <v>76.399999999999991</v>
      </c>
      <c r="J184" s="19">
        <f t="shared" si="63"/>
        <v>612.6</v>
      </c>
      <c r="K184" s="25"/>
      <c r="L184" s="19">
        <f t="shared" ref="L184" si="64">SUM(L177:L183)</f>
        <v>100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65">SUM(G185:G193)</f>
        <v>0</v>
      </c>
      <c r="H194" s="19">
        <f t="shared" si="65"/>
        <v>0</v>
      </c>
      <c r="I194" s="19">
        <f t="shared" si="65"/>
        <v>0</v>
      </c>
      <c r="J194" s="19">
        <f t="shared" si="65"/>
        <v>0</v>
      </c>
      <c r="K194" s="25"/>
      <c r="L194" s="19">
        <f t="shared" ref="L194" si="66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4" t="s">
        <v>4</v>
      </c>
      <c r="D195" s="55"/>
      <c r="E195" s="31"/>
      <c r="F195" s="32">
        <f>F184+F194</f>
        <v>700</v>
      </c>
      <c r="G195" s="32">
        <f t="shared" ref="G195" si="67">G184+G194</f>
        <v>27.400000000000002</v>
      </c>
      <c r="H195" s="32">
        <f t="shared" ref="H195" si="68">H184+H194</f>
        <v>28.4</v>
      </c>
      <c r="I195" s="32">
        <f t="shared" ref="I195" si="69">I184+I194</f>
        <v>76.399999999999991</v>
      </c>
      <c r="J195" s="32">
        <f t="shared" ref="J195:L195" si="70">J184+J194</f>
        <v>612.6</v>
      </c>
      <c r="K195" s="32"/>
      <c r="L195" s="32">
        <f t="shared" si="70"/>
        <v>100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678.9</v>
      </c>
      <c r="G196" s="34">
        <f>(G24+G43+G62+G81+G100+G119+G138+G157+G176+G195)/(IF(G24=0,0,1)+IF(G43=0,0,1)+IF(G62=0,0,1)+IF(G81=0,0,1)+IF(G100=0,0,1)+IF(G119=0,0,1)+IF(G138=0,0,1)+IF(G157=0,0,1)+IF(G176=0,0,1)+IF(G195=0,0,1))</f>
        <v>230.512</v>
      </c>
      <c r="H196" s="34">
        <f>(H24+H43+H62+H81+H100+H119+H138+H157+H176+H195)/(IF(H24=0,0,1)+IF(H43=0,0,1)+IF(H62=0,0,1)+IF(H81=0,0,1)+IF(H100=0,0,1)+IF(H119=0,0,1)+IF(H138=0,0,1)+IF(H157=0,0,1)+IF(H176=0,0,1)+IF(H195=0,0,1))</f>
        <v>31.983999999999998</v>
      </c>
      <c r="I196" s="34">
        <f>(I24+I43+I62+I81+I100+I119+I138+I157+I176+I195)/(IF(I24=0,0,1)+IF(I43=0,0,1)+IF(I62=0,0,1)+IF(I81=0,0,1)+IF(I100=0,0,1)+IF(I119=0,0,1)+IF(I138=0,0,1)+IF(I157=0,0,1)+IF(I176=0,0,1)+IF(I195=0,0,1))</f>
        <v>98.763999999999996</v>
      </c>
      <c r="J196" s="34">
        <f>(J24+J43+J62+J81+J100+J119+J138+J157+J176+J195)/(IF(J24=0,0,1)+IF(J43=0,0,1)+IF(J62=0,0,1)+IF(J81=0,0,1)+IF(J100=0,0,1)+IF(J119=0,0,1)+IF(J138=0,0,1)+IF(J157=0,0,1)+IF(J176=0,0,1)+IF(J195=0,0,1))</f>
        <v>740.24199999999996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100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11811023622047245" right="0.1968503937007874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2024-02-07T13:30:31Z</cp:lastPrinted>
  <dcterms:created xsi:type="dcterms:W3CDTF">2022-05-16T14:23:56Z</dcterms:created>
  <dcterms:modified xsi:type="dcterms:W3CDTF">2024-02-08T05:59:22Z</dcterms:modified>
</cp:coreProperties>
</file>